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pRgoTR+bO7B6n3MGsamwZT1nXjg=="/>
    </ext>
  </extLst>
</workbook>
</file>

<file path=xl/sharedStrings.xml><?xml version="1.0" encoding="utf-8"?>
<sst xmlns="http://schemas.openxmlformats.org/spreadsheetml/2006/main" count="80" uniqueCount="28">
  <si>
    <t>Attachment 10 - Sliding Fee Discount Schedule</t>
  </si>
  <si>
    <t>West Cecil Health Center                                        2022</t>
  </si>
  <si>
    <t xml:space="preserve"> Dental Sliding Fee Scale</t>
  </si>
  <si>
    <t>Based on Federal Register 01/12/2022 - Poverty Income Guidelines</t>
  </si>
  <si>
    <t>Family</t>
  </si>
  <si>
    <t>Income</t>
  </si>
  <si>
    <t xml:space="preserve">Category </t>
  </si>
  <si>
    <t>Size</t>
  </si>
  <si>
    <t>Measure</t>
  </si>
  <si>
    <t>% of Federal Poverty Income Guidelines</t>
  </si>
  <si>
    <t>Up to 100%</t>
  </si>
  <si>
    <t>to</t>
  </si>
  <si>
    <t xml:space="preserve">175.1%      to      200% </t>
  </si>
  <si>
    <t>% of fee paid</t>
  </si>
  <si>
    <t>Nominal Fee</t>
  </si>
  <si>
    <t>Greater of Nominal Fee or 45% of fee paid</t>
  </si>
  <si>
    <t>Greater of Nominal Fee or 55% of fee paid</t>
  </si>
  <si>
    <t>Greater of Nominal Fee or 65% of fee paid</t>
  </si>
  <si>
    <t>Greater of Nominal Fee or 75% of fee paid</t>
  </si>
  <si>
    <t>Annual</t>
  </si>
  <si>
    <t>-</t>
  </si>
  <si>
    <t>*Each additional family member Annual</t>
  </si>
  <si>
    <t>Dental Basic Nominal Fee</t>
  </si>
  <si>
    <t>Dental Advanced Nominal Fee</t>
  </si>
  <si>
    <t>Exclusions: To reduce barriers to care and improve the health outcomes for our patients, WCHC has elected to acquire, purchase, and facilitate access to select supplies and equipment through a third party vendor.  The charges for these supplies and equipment are set to cover reasonable costs and are excluded from the sliding fee scale outlined above for those patients that are eligible for Category 1.  Examples include but are not limited to dentures, crowns, bridges, and other oral appliances.</t>
  </si>
  <si>
    <t>Updated 1/20/2022</t>
  </si>
  <si>
    <t>WEST CECIL HEALTH CENTER H80CS08766</t>
  </si>
  <si>
    <t>Pg 1</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</si>
</sst>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
    <numFmt numFmtId="165" formatCode="&quot;$&quot;#,##0;[Red]\-&quot;$&quot;#,##0"/>
    <numFmt numFmtId="166" formatCode="&quot;$&quot;#,##0_);[Red]\(&quot;$&quot;#,##0\)"/>
    <numFmt numFmtId="167" formatCode="&quot;$&quot;#,##0"/>
    <numFmt numFmtId="168" formatCode="_(&quot;$&quot;* #,##0_);_(&quot;$&quot;* \(#,##0\);_(&quot;$&quot;* &quot;-&quot;??_);_(@_)"/>
    <numFmt numFmtId="169" formatCode="0.00000%"/>
  </numFmts>
  <fonts count="12">
    <font>
      <sz val="12.0"/>
      <color rgb="FF000000"/>
      <name val="Calibri"/>
    </font>
    <font>
      <b/>
      <sz val="12.0"/>
      <color rgb="FF000000"/>
      <name val="Times New Roman"/>
    </font>
    <font>
      <sz val="12.0"/>
      <color rgb="FF000000"/>
      <name val="Times New Roman"/>
    </font>
    <font>
      <b/>
      <sz val="12.0"/>
      <color rgb="FFFFFFFF"/>
      <name val="Times New Roman"/>
    </font>
    <font>
      <b/>
      <sz val="18.0"/>
      <color rgb="FFFFFFFF"/>
      <name val="Times New Roman"/>
    </font>
    <font/>
    <font>
      <b/>
      <sz val="16.0"/>
      <color rgb="FFFFFFFF"/>
      <name val="Times New Roman"/>
    </font>
    <font>
      <sz val="16.0"/>
      <color theme="1"/>
      <name val="Calibri"/>
    </font>
    <font>
      <sz val="12.0"/>
      <color theme="1"/>
      <name val="Calibri"/>
    </font>
    <font>
      <sz val="9.0"/>
      <color rgb="FF000000"/>
      <name val="Times New Roman"/>
    </font>
    <font>
      <b/>
      <i/>
      <sz val="12.0"/>
      <color rgb="FF000000"/>
      <name val="Times New Roman"/>
    </font>
    <font>
      <sz val="12.0"/>
      <color theme="1"/>
      <name val="Times New Roman"/>
    </font>
  </fonts>
  <fills count="4">
    <fill>
      <patternFill patternType="none"/>
    </fill>
    <fill>
      <patternFill patternType="lightGray"/>
    </fill>
    <fill>
      <patternFill patternType="solid">
        <fgColor rgb="FF2F5496"/>
        <bgColor rgb="FF2F5496"/>
      </patternFill>
    </fill>
    <fill>
      <patternFill patternType="solid">
        <fgColor rgb="FFD9E2F3"/>
        <bgColor rgb="FFD9E2F3"/>
      </patternFill>
    </fill>
  </fills>
  <borders count="67">
    <border/>
    <border>
      <left style="medium">
        <color rgb="FF000000"/>
      </left>
      <right/>
      <top style="medium">
        <color rgb="FF000000"/>
      </top>
      <bottom/>
    </border>
    <border>
      <left/>
      <top style="medium">
        <color rgb="FF000000"/>
      </top>
    </border>
    <border>
      <top style="medium">
        <color rgb="FF000000"/>
      </top>
    </border>
    <border>
      <left/>
      <right/>
      <top style="medium">
        <color rgb="FF000000"/>
      </top>
      <bottom/>
    </border>
    <border>
      <left/>
      <right style="medium">
        <color rgb="FF000000"/>
      </right>
      <top style="medium">
        <color rgb="FF000000"/>
      </top>
      <bottom/>
    </border>
    <border>
      <left style="medium">
        <color rgb="FF000000"/>
      </left>
      <right/>
      <top/>
      <bottom/>
    </border>
    <border>
      <left/>
    </border>
    <border>
      <left/>
      <right/>
      <top/>
      <bottom/>
    </border>
    <border>
      <left/>
      <right style="medium">
        <color rgb="FF000000"/>
      </right>
      <top/>
      <bottom/>
    </border>
    <border>
      <left style="medium">
        <color rgb="FF000000"/>
      </left>
      <right/>
      <top/>
      <bottom style="medium">
        <color rgb="FF000000"/>
      </bottom>
    </border>
    <border>
      <left/>
      <bottom style="medium">
        <color rgb="FF000000"/>
      </bottom>
    </border>
    <border>
      <bottom style="medium">
        <color rgb="FF000000"/>
      </bottom>
    </border>
    <border>
      <left/>
      <right/>
      <top/>
      <bottom style="medium">
        <color rgb="FF000000"/>
      </bottom>
    </border>
    <border>
      <left/>
      <top/>
      <bottom style="medium">
        <color rgb="FF000000"/>
      </bottom>
    </border>
    <border>
      <top/>
      <bottom style="medium">
        <color rgb="FF000000"/>
      </bottom>
    </border>
    <border>
      <right style="medium">
        <color rgb="FF000000"/>
      </right>
      <top/>
      <bottom style="medium">
        <color rgb="FF000000"/>
      </bottom>
    </border>
    <border>
      <left style="thin">
        <color rgb="FF000000"/>
      </left>
      <right style="thin">
        <color rgb="FF000000"/>
      </right>
      <top style="medium">
        <color rgb="FF000000"/>
      </top>
      <bottom/>
    </border>
    <border>
      <left style="thin">
        <color rgb="FF000000"/>
      </left>
      <top style="medium">
        <color rgb="FF000000"/>
      </top>
      <bottom/>
    </border>
    <border>
      <top style="medium">
        <color rgb="FF000000"/>
      </top>
      <bottom/>
    </border>
    <border>
      <right style="thin">
        <color rgb="FF000000"/>
      </right>
      <top style="medium">
        <color rgb="FF000000"/>
      </top>
      <bottom/>
    </border>
    <border>
      <right style="medium">
        <color rgb="FF000000"/>
      </right>
      <top style="medium">
        <color rgb="FF000000"/>
      </top>
      <bottom/>
    </border>
    <border>
      <left style="thin">
        <color rgb="FF000000"/>
      </left>
      <right style="thin">
        <color rgb="FF000000"/>
      </right>
      <top/>
      <bottom/>
    </border>
    <border>
      <left style="thin">
        <color rgb="FF000000"/>
      </left>
      <top/>
      <bottom/>
    </border>
    <border>
      <top/>
      <bottom/>
    </border>
    <border>
      <right style="thin">
        <color rgb="FF000000"/>
      </right>
      <top/>
      <bottom/>
    </border>
    <border>
      <right style="medium">
        <color rgb="FF000000"/>
      </right>
      <top/>
      <bottom/>
    </border>
    <border>
      <left style="medium">
        <color rgb="FF000000"/>
      </left>
      <top/>
    </border>
    <border>
      <right style="thin">
        <color rgb="FF000000"/>
      </right>
      <top/>
    </border>
    <border>
      <left style="thin">
        <color rgb="FF000000"/>
      </left>
      <top/>
    </border>
    <border>
      <top/>
    </border>
    <border>
      <left style="thin">
        <color rgb="FF000000"/>
      </left>
      <right/>
      <top/>
    </border>
    <border>
      <left/>
      <right/>
      <top/>
    </border>
    <border>
      <left/>
      <right style="thin">
        <color rgb="FF000000"/>
      </right>
      <top/>
    </border>
    <border>
      <right style="medium">
        <color rgb="FF000000"/>
      </right>
      <top/>
    </border>
    <border>
      <left style="medium">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bottom style="thin">
        <color rgb="FF000000"/>
      </bottom>
    </border>
    <border>
      <left/>
      <right/>
      <bottom style="thin">
        <color rgb="FF000000"/>
      </bottom>
    </border>
    <border>
      <left/>
      <right style="thin">
        <color rgb="FF000000"/>
      </righ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right style="medium">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right style="medium">
        <color rgb="FF000000"/>
      </right>
      <top style="thin">
        <color rgb="FF000000"/>
      </top>
      <bottom/>
    </border>
    <border>
      <left style="medium">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bottom style="medium">
        <color rgb="FF000000"/>
      </bottom>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0" fillId="0" fontId="1" numFmtId="0" xfId="0" applyFont="1"/>
    <xf borderId="0" fillId="0" fontId="2" numFmtId="0" xfId="0" applyFont="1"/>
    <xf borderId="1" fillId="2" fontId="3" numFmtId="0" xfId="0" applyAlignment="1" applyBorder="1" applyFill="1" applyFont="1">
      <alignment horizontal="center" vertical="center"/>
    </xf>
    <xf borderId="2" fillId="2" fontId="4" numFmtId="0" xfId="0" applyAlignment="1" applyBorder="1" applyFont="1">
      <alignment horizontal="center" readingOrder="0" shrinkToFit="0" vertical="center" wrapText="1"/>
    </xf>
    <xf borderId="3" fillId="0" fontId="5" numFmtId="0" xfId="0" applyBorder="1" applyFont="1"/>
    <xf borderId="4" fillId="2" fontId="4" numFmtId="0" xfId="0" applyAlignment="1" applyBorder="1" applyFont="1">
      <alignment horizontal="center" shrinkToFit="0" vertical="center" wrapText="1"/>
    </xf>
    <xf borderId="4" fillId="2" fontId="3" numFmtId="0" xfId="0" applyBorder="1" applyFont="1"/>
    <xf borderId="2" fillId="2" fontId="6" numFmtId="0" xfId="0" applyAlignment="1" applyBorder="1" applyFont="1">
      <alignment horizontal="center"/>
    </xf>
    <xf borderId="4" fillId="2" fontId="7" numFmtId="0" xfId="0" applyBorder="1" applyFont="1"/>
    <xf borderId="5" fillId="2" fontId="3" numFmtId="0" xfId="0" applyBorder="1" applyFont="1"/>
    <xf borderId="6" fillId="2" fontId="8" numFmtId="0" xfId="0" applyBorder="1" applyFont="1"/>
    <xf borderId="7" fillId="0" fontId="5" numFmtId="0" xfId="0" applyBorder="1" applyFont="1"/>
    <xf borderId="8" fillId="2" fontId="4" numFmtId="0" xfId="0" applyAlignment="1" applyBorder="1" applyFont="1">
      <alignment horizontal="center" shrinkToFit="0" vertical="center" wrapText="1"/>
    </xf>
    <xf borderId="8" fillId="2" fontId="3" numFmtId="0" xfId="0" applyBorder="1" applyFont="1"/>
    <xf borderId="8" fillId="2" fontId="7" numFmtId="0" xfId="0" applyBorder="1" applyFont="1"/>
    <xf borderId="9" fillId="2" fontId="3" numFmtId="0" xfId="0" applyBorder="1" applyFont="1"/>
    <xf borderId="10" fillId="2" fontId="8" numFmtId="0" xfId="0" applyBorder="1" applyFont="1"/>
    <xf borderId="11" fillId="0" fontId="5" numFmtId="0" xfId="0" applyBorder="1" applyFont="1"/>
    <xf borderId="12" fillId="0" fontId="5" numFmtId="0" xfId="0" applyBorder="1" applyFont="1"/>
    <xf borderId="13" fillId="2" fontId="4" numFmtId="0" xfId="0" applyAlignment="1" applyBorder="1" applyFont="1">
      <alignment horizontal="center" shrinkToFit="0" vertical="center" wrapText="1"/>
    </xf>
    <xf borderId="13" fillId="2" fontId="3" numFmtId="0" xfId="0" applyBorder="1" applyFont="1"/>
    <xf borderId="14" fillId="2" fontId="3" numFmtId="0" xfId="0" applyAlignment="1" applyBorder="1" applyFont="1">
      <alignment horizontal="center" readingOrder="0"/>
    </xf>
    <xf borderId="15" fillId="0" fontId="5" numFmtId="0" xfId="0" applyBorder="1" applyFont="1"/>
    <xf borderId="16" fillId="0" fontId="5" numFmtId="0" xfId="0" applyBorder="1" applyFont="1"/>
    <xf borderId="1" fillId="3" fontId="2" numFmtId="0" xfId="0" applyAlignment="1" applyBorder="1" applyFill="1" applyFont="1">
      <alignment horizontal="center"/>
    </xf>
    <xf borderId="17" fillId="3" fontId="2" numFmtId="0" xfId="0" applyAlignment="1" applyBorder="1" applyFont="1">
      <alignment horizontal="center" shrinkToFit="0" wrapText="1"/>
    </xf>
    <xf borderId="18" fillId="3" fontId="2" numFmtId="0" xfId="0" applyAlignment="1" applyBorder="1" applyFont="1">
      <alignment horizontal="center"/>
    </xf>
    <xf borderId="19" fillId="0" fontId="5" numFmtId="0" xfId="0" applyBorder="1" applyFont="1"/>
    <xf borderId="20" fillId="0" fontId="5" numFmtId="0" xfId="0" applyBorder="1" applyFont="1"/>
    <xf borderId="21" fillId="0" fontId="5" numFmtId="0" xfId="0" applyBorder="1" applyFont="1"/>
    <xf borderId="6" fillId="3" fontId="2" numFmtId="0" xfId="0" applyAlignment="1" applyBorder="1" applyFont="1">
      <alignment horizontal="center"/>
    </xf>
    <xf borderId="22" fillId="3" fontId="2" numFmtId="0" xfId="0" applyAlignment="1" applyBorder="1" applyFont="1">
      <alignment horizontal="center" shrinkToFit="0" wrapText="1"/>
    </xf>
    <xf borderId="23" fillId="3" fontId="2" numFmtId="0" xfId="0" applyAlignment="1" applyBorder="1" applyFont="1">
      <alignment horizontal="center"/>
    </xf>
    <xf borderId="24" fillId="0" fontId="5" numFmtId="0" xfId="0" applyBorder="1" applyFont="1"/>
    <xf borderId="25" fillId="0" fontId="5" numFmtId="0" xfId="0" applyBorder="1" applyFont="1"/>
    <xf borderId="26" fillId="0" fontId="5" numFmtId="0" xfId="0" applyBorder="1" applyFont="1"/>
    <xf borderId="27" fillId="2" fontId="3" numFmtId="0" xfId="0" applyAlignment="1" applyBorder="1" applyFont="1">
      <alignment horizontal="center" shrinkToFit="0" vertical="center" wrapText="1"/>
    </xf>
    <xf borderId="28" fillId="0" fontId="5" numFmtId="0" xfId="0" applyBorder="1" applyFont="1"/>
    <xf borderId="29" fillId="2" fontId="3" numFmtId="9" xfId="0" applyAlignment="1" applyBorder="1" applyFont="1" applyNumberFormat="1">
      <alignment horizontal="center" shrinkToFit="0" vertical="center" wrapText="1"/>
    </xf>
    <xf borderId="30" fillId="0" fontId="5" numFmtId="0" xfId="0" applyBorder="1" applyFont="1"/>
    <xf borderId="31" fillId="2" fontId="3" numFmtId="10" xfId="0" applyAlignment="1" applyBorder="1" applyFont="1" applyNumberFormat="1">
      <alignment horizontal="center" shrinkToFit="0" vertical="center" wrapText="1"/>
    </xf>
    <xf borderId="32" fillId="2" fontId="3" numFmtId="10" xfId="0" applyAlignment="1" applyBorder="1" applyFont="1" applyNumberFormat="1">
      <alignment horizontal="center" shrinkToFit="0" vertical="center" wrapText="1"/>
    </xf>
    <xf borderId="33" fillId="2" fontId="3" numFmtId="9" xfId="0" applyAlignment="1" applyBorder="1" applyFont="1" applyNumberFormat="1">
      <alignment horizontal="center" shrinkToFit="0" vertical="center" wrapText="1"/>
    </xf>
    <xf borderId="31" fillId="2" fontId="3" numFmtId="164" xfId="0" applyAlignment="1" applyBorder="1" applyFont="1" applyNumberFormat="1">
      <alignment horizontal="center" shrinkToFit="0" vertical="center" wrapText="1"/>
    </xf>
    <xf borderId="32" fillId="2" fontId="3" numFmtId="164" xfId="0" applyAlignment="1" applyBorder="1" applyFont="1" applyNumberFormat="1">
      <alignment horizontal="center" shrinkToFit="0" vertical="center" wrapText="1"/>
    </xf>
    <xf borderId="29" fillId="2" fontId="3" numFmtId="0" xfId="0" applyAlignment="1" applyBorder="1" applyFont="1">
      <alignment horizontal="center" shrinkToFit="0" vertical="center" wrapText="1"/>
    </xf>
    <xf borderId="34" fillId="0" fontId="5" numFmtId="0" xfId="0" applyBorder="1" applyFont="1"/>
    <xf borderId="35" fillId="0" fontId="5" numFmtId="0" xfId="0" applyBorder="1" applyFont="1"/>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5" numFmtId="0" xfId="0" applyBorder="1" applyFont="1"/>
    <xf borderId="42" fillId="0" fontId="5" numFmtId="0" xfId="0" applyBorder="1" applyFont="1"/>
    <xf borderId="43" fillId="0" fontId="5" numFmtId="0" xfId="0" applyBorder="1" applyFont="1"/>
    <xf borderId="44" fillId="0" fontId="2" numFmtId="0" xfId="0" applyAlignment="1" applyBorder="1" applyFont="1">
      <alignment horizontal="center" vertical="center"/>
    </xf>
    <xf borderId="45" fillId="0" fontId="5" numFmtId="0" xfId="0" applyBorder="1" applyFont="1"/>
    <xf borderId="46" fillId="0" fontId="2" numFmtId="165" xfId="0" applyAlignment="1" applyBorder="1" applyFont="1" applyNumberFormat="1">
      <alignment horizontal="center"/>
    </xf>
    <xf borderId="47" fillId="0" fontId="5" numFmtId="0" xfId="0" applyBorder="1" applyFont="1"/>
    <xf borderId="46" fillId="0" fontId="2" numFmtId="9" xfId="0" applyAlignment="1" applyBorder="1" applyFont="1" applyNumberFormat="1">
      <alignment horizontal="center" shrinkToFit="0" wrapText="1"/>
    </xf>
    <xf borderId="48" fillId="0" fontId="5" numFmtId="0" xfId="0" applyBorder="1" applyFont="1"/>
    <xf borderId="35" fillId="0" fontId="2" numFmtId="0" xfId="0" applyAlignment="1" applyBorder="1" applyFont="1">
      <alignment horizontal="center" vertical="center"/>
    </xf>
    <xf borderId="49" fillId="0" fontId="2" numFmtId="0" xfId="0" applyAlignment="1" applyBorder="1" applyFont="1">
      <alignment horizontal="center"/>
    </xf>
    <xf borderId="50" fillId="0" fontId="2" numFmtId="166" xfId="0" applyAlignment="1" applyBorder="1" applyFont="1" applyNumberFormat="1">
      <alignment horizontal="right" shrinkToFit="0" wrapText="1"/>
    </xf>
    <xf borderId="51" fillId="0" fontId="2" numFmtId="166" xfId="0" applyAlignment="1" applyBorder="1" applyFont="1" applyNumberFormat="1">
      <alignment horizontal="center" shrinkToFit="0" wrapText="1"/>
    </xf>
    <xf borderId="51" fillId="0" fontId="2" numFmtId="166" xfId="0" applyAlignment="1" applyBorder="1" applyFont="1" applyNumberFormat="1">
      <alignment horizontal="left" readingOrder="0" shrinkToFit="0" wrapText="1"/>
    </xf>
    <xf borderId="50" fillId="0" fontId="2" numFmtId="167" xfId="0" applyAlignment="1" applyBorder="1" applyFont="1" applyNumberFormat="1">
      <alignment horizontal="right" shrinkToFit="0" wrapText="1"/>
    </xf>
    <xf borderId="51" fillId="0" fontId="2" numFmtId="168" xfId="0" applyAlignment="1" applyBorder="1" applyFont="1" applyNumberFormat="1">
      <alignment horizontal="center" shrinkToFit="0" wrapText="1"/>
    </xf>
    <xf borderId="52" fillId="0" fontId="2" numFmtId="167" xfId="0" applyAlignment="1" applyBorder="1" applyFont="1" applyNumberFormat="1">
      <alignment horizontal="center" shrinkToFit="0" wrapText="1"/>
    </xf>
    <xf borderId="51" fillId="0" fontId="2" numFmtId="167" xfId="0" applyAlignment="1" applyBorder="1" applyFont="1" applyNumberFormat="1">
      <alignment horizontal="center" shrinkToFit="0" wrapText="1"/>
    </xf>
    <xf borderId="53" fillId="0" fontId="2" numFmtId="167" xfId="0" applyAlignment="1" applyBorder="1" applyFont="1" applyNumberFormat="1">
      <alignment horizontal="center" shrinkToFit="0" wrapText="1"/>
    </xf>
    <xf borderId="54" fillId="3" fontId="2" numFmtId="0" xfId="0" applyAlignment="1" applyBorder="1" applyFont="1">
      <alignment horizontal="center" vertical="center"/>
    </xf>
    <xf borderId="55" fillId="3" fontId="2" numFmtId="0" xfId="0" applyAlignment="1" applyBorder="1" applyFont="1">
      <alignment horizontal="center"/>
    </xf>
    <xf borderId="56" fillId="3" fontId="2" numFmtId="166" xfId="0" applyAlignment="1" applyBorder="1" applyFont="1" applyNumberFormat="1">
      <alignment horizontal="right" shrinkToFit="0" wrapText="1"/>
    </xf>
    <xf borderId="56" fillId="3" fontId="2" numFmtId="166" xfId="0" applyAlignment="1" applyBorder="1" applyFont="1" applyNumberFormat="1">
      <alignment horizontal="center" shrinkToFit="0" wrapText="1"/>
    </xf>
    <xf borderId="56" fillId="3" fontId="2" numFmtId="166" xfId="0" applyAlignment="1" applyBorder="1" applyFont="1" applyNumberFormat="1">
      <alignment horizontal="left" readingOrder="0" shrinkToFit="0" wrapText="1"/>
    </xf>
    <xf borderId="57" fillId="3" fontId="2" numFmtId="167" xfId="0" applyAlignment="1" applyBorder="1" applyFont="1" applyNumberFormat="1">
      <alignment horizontal="right" shrinkToFit="0" wrapText="1"/>
    </xf>
    <xf borderId="56" fillId="3" fontId="2" numFmtId="168" xfId="0" applyAlignment="1" applyBorder="1" applyFont="1" applyNumberFormat="1">
      <alignment horizontal="center" shrinkToFit="0" wrapText="1"/>
    </xf>
    <xf borderId="58" fillId="3" fontId="2" numFmtId="167" xfId="0" applyAlignment="1" applyBorder="1" applyFont="1" applyNumberFormat="1">
      <alignment horizontal="center" shrinkToFit="0" wrapText="1"/>
    </xf>
    <xf borderId="56" fillId="3" fontId="2" numFmtId="167" xfId="0" applyAlignment="1" applyBorder="1" applyFont="1" applyNumberFormat="1">
      <alignment horizontal="center" shrinkToFit="0" wrapText="1"/>
    </xf>
    <xf borderId="59" fillId="3" fontId="2" numFmtId="167" xfId="0" applyAlignment="1" applyBorder="1" applyFont="1" applyNumberFormat="1">
      <alignment horizontal="center" shrinkToFit="0" wrapText="1"/>
    </xf>
    <xf borderId="0" fillId="0" fontId="2" numFmtId="169" xfId="0" applyFont="1" applyNumberFormat="1"/>
    <xf borderId="54" fillId="0" fontId="2" numFmtId="0" xfId="0" applyAlignment="1" applyBorder="1" applyFont="1">
      <alignment horizontal="center" vertical="center"/>
    </xf>
    <xf borderId="55" fillId="0" fontId="2" numFmtId="0" xfId="0" applyAlignment="1" applyBorder="1" applyFont="1">
      <alignment horizontal="center"/>
    </xf>
    <xf borderId="51" fillId="0" fontId="2" numFmtId="166" xfId="0" applyAlignment="1" applyBorder="1" applyFont="1" applyNumberFormat="1">
      <alignment horizontal="right" shrinkToFit="0" wrapText="1"/>
    </xf>
    <xf borderId="51" fillId="0" fontId="2" numFmtId="0" xfId="0" applyAlignment="1" applyBorder="1" applyFont="1">
      <alignment horizontal="center" shrinkToFit="0" wrapText="1"/>
    </xf>
    <xf borderId="56" fillId="3" fontId="2" numFmtId="0" xfId="0" applyAlignment="1" applyBorder="1" applyFont="1">
      <alignment horizontal="center" shrinkToFit="0" wrapText="1"/>
    </xf>
    <xf borderId="35" fillId="0" fontId="9" numFmtId="0" xfId="0" applyAlignment="1" applyBorder="1" applyFont="1">
      <alignment horizontal="center" shrinkToFit="0" vertical="center" wrapText="1"/>
    </xf>
    <xf borderId="50" fillId="0" fontId="2" numFmtId="167" xfId="0" applyAlignment="1" applyBorder="1" applyFont="1" applyNumberFormat="1">
      <alignment horizontal="center" readingOrder="0" shrinkToFit="0" wrapText="1"/>
    </xf>
    <xf borderId="51" fillId="0" fontId="5" numFmtId="0" xfId="0" applyBorder="1" applyFont="1"/>
    <xf borderId="52" fillId="0" fontId="5" numFmtId="0" xfId="0" applyBorder="1" applyFont="1"/>
    <xf borderId="46" fillId="0" fontId="2" numFmtId="167" xfId="0" applyAlignment="1" applyBorder="1" applyFont="1" applyNumberFormat="1">
      <alignment horizontal="center" shrinkToFit="0" wrapText="1"/>
    </xf>
    <xf borderId="60" fillId="3" fontId="10" numFmtId="0" xfId="0" applyAlignment="1" applyBorder="1" applyFont="1">
      <alignment horizontal="center" vertical="center"/>
    </xf>
    <xf borderId="61" fillId="0" fontId="5" numFmtId="0" xfId="0" applyBorder="1" applyFont="1"/>
    <xf borderId="62" fillId="3" fontId="10" numFmtId="167" xfId="0" applyAlignment="1" applyBorder="1" applyFont="1" applyNumberFormat="1">
      <alignment horizontal="center" vertical="center"/>
    </xf>
    <xf borderId="63" fillId="0" fontId="5" numFmtId="0" xfId="0" applyBorder="1" applyFont="1"/>
    <xf borderId="64" fillId="3" fontId="10" numFmtId="167" xfId="0" applyAlignment="1" applyBorder="1" applyFont="1" applyNumberFormat="1">
      <alignment horizontal="center" vertical="center"/>
    </xf>
    <xf borderId="65" fillId="3" fontId="10" numFmtId="167" xfId="0" applyAlignment="1" applyBorder="1" applyFont="1" applyNumberFormat="1">
      <alignment horizontal="center" vertical="center"/>
    </xf>
    <xf borderId="62" fillId="3" fontId="10" numFmtId="165" xfId="0" applyAlignment="1" applyBorder="1" applyFont="1" applyNumberFormat="1">
      <alignment horizontal="center" vertical="center"/>
    </xf>
    <xf borderId="64" fillId="3" fontId="10" numFmtId="0" xfId="0" applyAlignment="1" applyBorder="1" applyFont="1">
      <alignment horizontal="center" vertical="center"/>
    </xf>
    <xf borderId="65" fillId="3" fontId="10" numFmtId="0" xfId="0" applyAlignment="1" applyBorder="1" applyFont="1">
      <alignment horizontal="center" vertical="center"/>
    </xf>
    <xf borderId="66" fillId="3" fontId="10" numFmtId="0" xfId="0" applyAlignment="1" applyBorder="1" applyFont="1">
      <alignment horizontal="left" shrinkToFit="0" vertical="center" wrapText="1"/>
    </xf>
    <xf borderId="0" fillId="0" fontId="2" numFmtId="0" xfId="0" applyAlignment="1" applyFont="1">
      <alignment readingOrder="0"/>
    </xf>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1.22" defaultRowHeight="15.0"/>
  <cols>
    <col customWidth="1" min="1" max="1" width="13.0"/>
    <col customWidth="1" min="2" max="2" width="13.67"/>
    <col customWidth="1" min="3" max="3" width="7.0"/>
    <col customWidth="1" min="4" max="4" width="4.44"/>
    <col customWidth="1" min="5" max="5" width="8.11"/>
    <col customWidth="1" min="6" max="6" width="9.67"/>
    <col customWidth="1" min="7" max="7" width="2.67"/>
    <col customWidth="1" min="8" max="8" width="9.33"/>
    <col customWidth="1" min="9" max="9" width="10.67"/>
    <col customWidth="1" min="10" max="10" width="3.44"/>
    <col customWidth="1" min="11" max="11" width="10.11"/>
    <col customWidth="1" min="12" max="12" width="9.44"/>
    <col customWidth="1" min="13" max="13" width="5.0"/>
    <col customWidth="1" min="14" max="14" width="10.67"/>
    <col customWidth="1" min="15" max="15" width="10.44"/>
    <col customWidth="1" min="16" max="16" width="4.67"/>
    <col customWidth="1" min="17" max="27" width="10.44"/>
  </cols>
  <sheetData>
    <row r="1">
      <c r="A1" s="1" t="s">
        <v>0</v>
      </c>
      <c r="B1" s="2"/>
      <c r="C1" s="2"/>
      <c r="D1" s="2"/>
      <c r="E1" s="2"/>
      <c r="F1" s="2"/>
      <c r="G1" s="2"/>
      <c r="H1" s="2"/>
      <c r="I1" s="2"/>
      <c r="J1" s="2"/>
      <c r="K1" s="2"/>
      <c r="L1" s="2"/>
      <c r="M1" s="2"/>
      <c r="N1" s="2"/>
      <c r="O1" s="2"/>
      <c r="P1" s="2"/>
      <c r="Q1" s="2"/>
      <c r="R1" s="2"/>
      <c r="S1" s="2"/>
      <c r="T1" s="2"/>
      <c r="U1" s="2"/>
      <c r="V1" s="2"/>
      <c r="W1" s="2"/>
      <c r="X1" s="2"/>
      <c r="Y1" s="2"/>
      <c r="Z1" s="2"/>
      <c r="AA1" s="2"/>
    </row>
    <row r="2">
      <c r="A2" s="2"/>
      <c r="B2" s="2"/>
      <c r="C2" s="2"/>
      <c r="D2" s="2"/>
      <c r="E2" s="2"/>
      <c r="F2" s="2"/>
      <c r="G2" s="2"/>
      <c r="H2" s="2"/>
      <c r="I2" s="2"/>
      <c r="J2" s="2"/>
      <c r="K2" s="2"/>
      <c r="L2" s="2"/>
      <c r="M2" s="2"/>
      <c r="N2" s="2"/>
      <c r="O2" s="2"/>
      <c r="P2" s="2"/>
      <c r="Q2" s="2"/>
      <c r="R2" s="2"/>
      <c r="S2" s="2"/>
      <c r="T2" s="2"/>
      <c r="U2" s="2"/>
      <c r="V2" s="2"/>
      <c r="W2" s="2"/>
      <c r="X2" s="2"/>
      <c r="Y2" s="2"/>
      <c r="Z2" s="2"/>
      <c r="AA2" s="2"/>
    </row>
    <row r="3" ht="10.5" customHeight="1">
      <c r="A3" s="3"/>
      <c r="B3" s="4" t="s">
        <v>1</v>
      </c>
      <c r="C3" s="5"/>
      <c r="D3" s="5"/>
      <c r="E3" s="5"/>
      <c r="F3" s="5"/>
      <c r="G3" s="6"/>
      <c r="H3" s="7"/>
      <c r="I3" s="8" t="s">
        <v>2</v>
      </c>
      <c r="J3" s="5"/>
      <c r="K3" s="5"/>
      <c r="L3" s="5"/>
      <c r="M3" s="5"/>
      <c r="N3" s="5"/>
      <c r="O3" s="5"/>
      <c r="P3" s="9"/>
      <c r="Q3" s="10"/>
      <c r="R3" s="2"/>
      <c r="S3" s="2"/>
      <c r="T3" s="2"/>
      <c r="U3" s="2"/>
      <c r="V3" s="2"/>
      <c r="W3" s="2"/>
      <c r="X3" s="2"/>
      <c r="Y3" s="2"/>
      <c r="Z3" s="2"/>
      <c r="AA3" s="2"/>
    </row>
    <row r="4" ht="15.75" customHeight="1">
      <c r="A4" s="11"/>
      <c r="B4" s="12"/>
      <c r="G4" s="13"/>
      <c r="H4" s="14"/>
      <c r="I4" s="12"/>
      <c r="P4" s="15"/>
      <c r="Q4" s="16"/>
      <c r="R4" s="2"/>
      <c r="S4" s="2"/>
      <c r="T4" s="2"/>
      <c r="U4" s="2"/>
      <c r="V4" s="2"/>
      <c r="W4" s="2"/>
      <c r="X4" s="2"/>
      <c r="Y4" s="2"/>
      <c r="Z4" s="2"/>
      <c r="AA4" s="2"/>
    </row>
    <row r="5" ht="25.5" customHeight="1">
      <c r="A5" s="17"/>
      <c r="B5" s="18"/>
      <c r="C5" s="19"/>
      <c r="D5" s="19"/>
      <c r="E5" s="19"/>
      <c r="F5" s="19"/>
      <c r="G5" s="20"/>
      <c r="H5" s="21"/>
      <c r="I5" s="22" t="s">
        <v>3</v>
      </c>
      <c r="J5" s="23"/>
      <c r="K5" s="23"/>
      <c r="L5" s="23"/>
      <c r="M5" s="23"/>
      <c r="N5" s="23"/>
      <c r="O5" s="23"/>
      <c r="P5" s="23"/>
      <c r="Q5" s="24"/>
      <c r="R5" s="2"/>
      <c r="S5" s="2"/>
      <c r="T5" s="2"/>
      <c r="U5" s="2"/>
      <c r="V5" s="2"/>
      <c r="W5" s="2"/>
      <c r="X5" s="2"/>
      <c r="Y5" s="2"/>
      <c r="Z5" s="2"/>
      <c r="AA5" s="2"/>
    </row>
    <row r="6" ht="9.0" customHeight="1">
      <c r="A6" s="2"/>
      <c r="B6" s="2"/>
      <c r="C6" s="2"/>
      <c r="D6" s="2"/>
      <c r="E6" s="2"/>
      <c r="F6" s="2"/>
      <c r="G6" s="2"/>
      <c r="H6" s="2"/>
      <c r="I6" s="2"/>
      <c r="J6" s="2"/>
      <c r="K6" s="2"/>
      <c r="L6" s="2"/>
      <c r="M6" s="2"/>
      <c r="N6" s="2"/>
      <c r="O6" s="2"/>
      <c r="P6" s="2"/>
      <c r="Q6" s="2"/>
      <c r="R6" s="2"/>
      <c r="S6" s="2"/>
      <c r="T6" s="2"/>
      <c r="U6" s="2"/>
      <c r="V6" s="2"/>
      <c r="W6" s="2"/>
      <c r="X6" s="2"/>
      <c r="Y6" s="2"/>
      <c r="Z6" s="2"/>
      <c r="AA6" s="2"/>
    </row>
    <row r="7" ht="15.75" customHeight="1">
      <c r="A7" s="25" t="s">
        <v>4</v>
      </c>
      <c r="B7" s="26" t="s">
        <v>5</v>
      </c>
      <c r="C7" s="27" t="s">
        <v>6</v>
      </c>
      <c r="D7" s="28"/>
      <c r="E7" s="29"/>
      <c r="F7" s="27" t="s">
        <v>6</v>
      </c>
      <c r="G7" s="28"/>
      <c r="H7" s="29"/>
      <c r="I7" s="27" t="s">
        <v>6</v>
      </c>
      <c r="J7" s="28"/>
      <c r="K7" s="29"/>
      <c r="L7" s="27" t="s">
        <v>6</v>
      </c>
      <c r="M7" s="28"/>
      <c r="N7" s="29"/>
      <c r="O7" s="27" t="s">
        <v>6</v>
      </c>
      <c r="P7" s="28"/>
      <c r="Q7" s="30"/>
      <c r="R7" s="2"/>
      <c r="S7" s="2"/>
      <c r="T7" s="2"/>
      <c r="U7" s="2"/>
      <c r="V7" s="2"/>
      <c r="W7" s="2"/>
      <c r="X7" s="2"/>
      <c r="Y7" s="2"/>
      <c r="Z7" s="2"/>
      <c r="AA7" s="2"/>
    </row>
    <row r="8">
      <c r="A8" s="31" t="s">
        <v>7</v>
      </c>
      <c r="B8" s="32" t="s">
        <v>8</v>
      </c>
      <c r="C8" s="33">
        <v>1.0</v>
      </c>
      <c r="D8" s="34"/>
      <c r="E8" s="35"/>
      <c r="F8" s="33">
        <v>2.0</v>
      </c>
      <c r="G8" s="34"/>
      <c r="H8" s="35"/>
      <c r="I8" s="33">
        <v>3.0</v>
      </c>
      <c r="J8" s="34"/>
      <c r="K8" s="35"/>
      <c r="L8" s="33">
        <v>4.0</v>
      </c>
      <c r="M8" s="34"/>
      <c r="N8" s="35"/>
      <c r="O8" s="33">
        <v>5.0</v>
      </c>
      <c r="P8" s="34"/>
      <c r="Q8" s="36"/>
      <c r="R8" s="2"/>
      <c r="S8" s="2"/>
      <c r="T8" s="2"/>
      <c r="U8" s="2"/>
      <c r="V8" s="2"/>
      <c r="W8" s="2"/>
      <c r="X8" s="2"/>
      <c r="Y8" s="2"/>
      <c r="Z8" s="2"/>
      <c r="AA8" s="2"/>
    </row>
    <row r="9">
      <c r="A9" s="37" t="s">
        <v>9</v>
      </c>
      <c r="B9" s="38"/>
      <c r="C9" s="39" t="s">
        <v>10</v>
      </c>
      <c r="D9" s="40"/>
      <c r="E9" s="38"/>
      <c r="F9" s="41">
        <v>1.0001</v>
      </c>
      <c r="G9" s="42" t="s">
        <v>11</v>
      </c>
      <c r="H9" s="43">
        <v>1.25</v>
      </c>
      <c r="I9" s="44">
        <v>1.251</v>
      </c>
      <c r="J9" s="45" t="s">
        <v>11</v>
      </c>
      <c r="K9" s="43">
        <v>1.5</v>
      </c>
      <c r="L9" s="44">
        <v>1.501</v>
      </c>
      <c r="M9" s="45" t="s">
        <v>11</v>
      </c>
      <c r="N9" s="43">
        <v>1.75</v>
      </c>
      <c r="O9" s="46" t="s">
        <v>12</v>
      </c>
      <c r="P9" s="40"/>
      <c r="Q9" s="47"/>
      <c r="R9" s="2"/>
      <c r="S9" s="2"/>
      <c r="T9" s="2"/>
      <c r="U9" s="2"/>
      <c r="V9" s="2"/>
      <c r="W9" s="2"/>
      <c r="X9" s="2"/>
      <c r="Y9" s="2"/>
      <c r="Z9" s="2"/>
      <c r="AA9" s="2"/>
    </row>
    <row r="10">
      <c r="A10" s="48"/>
      <c r="B10" s="49"/>
      <c r="C10" s="50"/>
      <c r="D10" s="51"/>
      <c r="E10" s="52"/>
      <c r="F10" s="53"/>
      <c r="G10" s="54"/>
      <c r="H10" s="55"/>
      <c r="I10" s="53"/>
      <c r="J10" s="54"/>
      <c r="K10" s="55"/>
      <c r="L10" s="53"/>
      <c r="M10" s="54"/>
      <c r="N10" s="55"/>
      <c r="O10" s="50"/>
      <c r="P10" s="51"/>
      <c r="Q10" s="56"/>
      <c r="R10" s="2"/>
      <c r="S10" s="2"/>
      <c r="T10" s="2"/>
      <c r="U10" s="2"/>
      <c r="V10" s="2"/>
      <c r="W10" s="2"/>
      <c r="X10" s="2"/>
      <c r="Y10" s="2"/>
      <c r="Z10" s="2"/>
      <c r="AA10" s="2"/>
    </row>
    <row r="11" ht="33.0" customHeight="1">
      <c r="A11" s="57" t="s">
        <v>13</v>
      </c>
      <c r="B11" s="58"/>
      <c r="C11" s="59" t="s">
        <v>14</v>
      </c>
      <c r="D11" s="60"/>
      <c r="E11" s="58"/>
      <c r="F11" s="61" t="s">
        <v>15</v>
      </c>
      <c r="G11" s="60"/>
      <c r="H11" s="58"/>
      <c r="I11" s="61" t="s">
        <v>16</v>
      </c>
      <c r="J11" s="60"/>
      <c r="K11" s="58"/>
      <c r="L11" s="61" t="s">
        <v>17</v>
      </c>
      <c r="M11" s="60"/>
      <c r="N11" s="58"/>
      <c r="O11" s="61" t="s">
        <v>18</v>
      </c>
      <c r="P11" s="60"/>
      <c r="Q11" s="62"/>
      <c r="R11" s="2"/>
      <c r="S11" s="2"/>
      <c r="T11" s="2"/>
      <c r="U11" s="2"/>
      <c r="V11" s="2"/>
      <c r="W11" s="2"/>
      <c r="X11" s="2"/>
      <c r="Y11" s="2"/>
      <c r="Z11" s="2"/>
      <c r="AA11" s="2"/>
    </row>
    <row r="12">
      <c r="A12" s="63">
        <v>1.0</v>
      </c>
      <c r="B12" s="64" t="s">
        <v>19</v>
      </c>
      <c r="C12" s="65">
        <v>0.0</v>
      </c>
      <c r="D12" s="66" t="s">
        <v>20</v>
      </c>
      <c r="E12" s="67">
        <v>13590.0</v>
      </c>
      <c r="F12" s="68">
        <f t="shared" ref="F12:F19" si="1">1+E12</f>
        <v>13591</v>
      </c>
      <c r="G12" s="69" t="s">
        <v>20</v>
      </c>
      <c r="H12" s="70">
        <f t="shared" ref="H12:H19" si="2">1.25*E12</f>
        <v>16987.5</v>
      </c>
      <c r="I12" s="68">
        <f t="shared" ref="I12:I19" si="3">1+H12</f>
        <v>16988.5</v>
      </c>
      <c r="J12" s="69" t="s">
        <v>20</v>
      </c>
      <c r="K12" s="70">
        <f t="shared" ref="K12:K19" si="4">1.5*E12</f>
        <v>20385</v>
      </c>
      <c r="L12" s="68">
        <f t="shared" ref="L12:L19" si="5">1+K12</f>
        <v>20386</v>
      </c>
      <c r="M12" s="69" t="s">
        <v>20</v>
      </c>
      <c r="N12" s="70">
        <f t="shared" ref="N12:N19" si="6">1.75*E12</f>
        <v>23782.5</v>
      </c>
      <c r="O12" s="68">
        <f t="shared" ref="O12:O19" si="7">1+N12</f>
        <v>23783.5</v>
      </c>
      <c r="P12" s="71" t="s">
        <v>20</v>
      </c>
      <c r="Q12" s="72">
        <f t="shared" ref="Q12:Q19" si="8">2*E12</f>
        <v>27180</v>
      </c>
      <c r="R12" s="2"/>
      <c r="S12" s="2"/>
      <c r="T12" s="2"/>
      <c r="U12" s="2"/>
      <c r="V12" s="2"/>
      <c r="W12" s="2"/>
      <c r="X12" s="2"/>
      <c r="Y12" s="2"/>
      <c r="Z12" s="2"/>
      <c r="AA12" s="2"/>
    </row>
    <row r="13">
      <c r="A13" s="73">
        <v>2.0</v>
      </c>
      <c r="B13" s="74" t="s">
        <v>19</v>
      </c>
      <c r="C13" s="75">
        <v>0.0</v>
      </c>
      <c r="D13" s="76" t="s">
        <v>20</v>
      </c>
      <c r="E13" s="77">
        <v>18310.0</v>
      </c>
      <c r="F13" s="78">
        <f t="shared" si="1"/>
        <v>18311</v>
      </c>
      <c r="G13" s="79" t="s">
        <v>20</v>
      </c>
      <c r="H13" s="80">
        <f t="shared" si="2"/>
        <v>22887.5</v>
      </c>
      <c r="I13" s="78">
        <f t="shared" si="3"/>
        <v>22888.5</v>
      </c>
      <c r="J13" s="79" t="s">
        <v>20</v>
      </c>
      <c r="K13" s="80">
        <f t="shared" si="4"/>
        <v>27465</v>
      </c>
      <c r="L13" s="78">
        <f t="shared" si="5"/>
        <v>27466</v>
      </c>
      <c r="M13" s="79" t="s">
        <v>20</v>
      </c>
      <c r="N13" s="80">
        <f t="shared" si="6"/>
        <v>32042.5</v>
      </c>
      <c r="O13" s="78">
        <f t="shared" si="7"/>
        <v>32043.5</v>
      </c>
      <c r="P13" s="81" t="s">
        <v>20</v>
      </c>
      <c r="Q13" s="82">
        <f t="shared" si="8"/>
        <v>36620</v>
      </c>
      <c r="R13" s="2"/>
      <c r="S13" s="83"/>
      <c r="T13" s="2"/>
      <c r="U13" s="2"/>
      <c r="V13" s="2"/>
      <c r="W13" s="2"/>
      <c r="X13" s="2"/>
      <c r="Y13" s="2"/>
      <c r="Z13" s="2"/>
      <c r="AA13" s="2"/>
    </row>
    <row r="14">
      <c r="A14" s="84">
        <v>3.0</v>
      </c>
      <c r="B14" s="85" t="s">
        <v>19</v>
      </c>
      <c r="C14" s="86">
        <v>0.0</v>
      </c>
      <c r="D14" s="87" t="s">
        <v>20</v>
      </c>
      <c r="E14" s="67">
        <v>23030.0</v>
      </c>
      <c r="F14" s="68">
        <f t="shared" si="1"/>
        <v>23031</v>
      </c>
      <c r="G14" s="69" t="s">
        <v>20</v>
      </c>
      <c r="H14" s="70">
        <f t="shared" si="2"/>
        <v>28787.5</v>
      </c>
      <c r="I14" s="68">
        <f t="shared" si="3"/>
        <v>28788.5</v>
      </c>
      <c r="J14" s="69" t="s">
        <v>20</v>
      </c>
      <c r="K14" s="70">
        <f t="shared" si="4"/>
        <v>34545</v>
      </c>
      <c r="L14" s="68">
        <f t="shared" si="5"/>
        <v>34546</v>
      </c>
      <c r="M14" s="69" t="s">
        <v>20</v>
      </c>
      <c r="N14" s="70">
        <f t="shared" si="6"/>
        <v>40302.5</v>
      </c>
      <c r="O14" s="68">
        <f t="shared" si="7"/>
        <v>40303.5</v>
      </c>
      <c r="P14" s="71" t="s">
        <v>20</v>
      </c>
      <c r="Q14" s="72">
        <f t="shared" si="8"/>
        <v>46060</v>
      </c>
      <c r="R14" s="2"/>
      <c r="S14" s="2"/>
      <c r="T14" s="2"/>
      <c r="U14" s="2"/>
      <c r="V14" s="2"/>
      <c r="W14" s="2"/>
      <c r="X14" s="2"/>
      <c r="Y14" s="2"/>
      <c r="Z14" s="2"/>
      <c r="AA14" s="2"/>
    </row>
    <row r="15">
      <c r="A15" s="73">
        <v>4.0</v>
      </c>
      <c r="B15" s="74" t="s">
        <v>19</v>
      </c>
      <c r="C15" s="75">
        <v>0.0</v>
      </c>
      <c r="D15" s="88" t="s">
        <v>20</v>
      </c>
      <c r="E15" s="77">
        <v>27750.0</v>
      </c>
      <c r="F15" s="78">
        <f t="shared" si="1"/>
        <v>27751</v>
      </c>
      <c r="G15" s="79" t="s">
        <v>20</v>
      </c>
      <c r="H15" s="80">
        <f t="shared" si="2"/>
        <v>34687.5</v>
      </c>
      <c r="I15" s="78">
        <f t="shared" si="3"/>
        <v>34688.5</v>
      </c>
      <c r="J15" s="79" t="s">
        <v>20</v>
      </c>
      <c r="K15" s="80">
        <f t="shared" si="4"/>
        <v>41625</v>
      </c>
      <c r="L15" s="78">
        <f t="shared" si="5"/>
        <v>41626</v>
      </c>
      <c r="M15" s="79" t="s">
        <v>20</v>
      </c>
      <c r="N15" s="80">
        <f t="shared" si="6"/>
        <v>48562.5</v>
      </c>
      <c r="O15" s="78">
        <f t="shared" si="7"/>
        <v>48563.5</v>
      </c>
      <c r="P15" s="81" t="s">
        <v>20</v>
      </c>
      <c r="Q15" s="82">
        <f t="shared" si="8"/>
        <v>55500</v>
      </c>
      <c r="R15" s="2"/>
      <c r="S15" s="2"/>
      <c r="T15" s="2"/>
      <c r="U15" s="2"/>
      <c r="V15" s="2"/>
      <c r="W15" s="2"/>
      <c r="X15" s="2"/>
      <c r="Y15" s="2"/>
      <c r="Z15" s="2"/>
      <c r="AA15" s="2"/>
    </row>
    <row r="16">
      <c r="A16" s="84">
        <v>5.0</v>
      </c>
      <c r="B16" s="85" t="s">
        <v>19</v>
      </c>
      <c r="C16" s="86">
        <v>0.0</v>
      </c>
      <c r="D16" s="87" t="s">
        <v>20</v>
      </c>
      <c r="E16" s="67">
        <v>32470.0</v>
      </c>
      <c r="F16" s="68">
        <f t="shared" si="1"/>
        <v>32471</v>
      </c>
      <c r="G16" s="69" t="s">
        <v>20</v>
      </c>
      <c r="H16" s="70">
        <f t="shared" si="2"/>
        <v>40587.5</v>
      </c>
      <c r="I16" s="68">
        <f t="shared" si="3"/>
        <v>40588.5</v>
      </c>
      <c r="J16" s="69" t="s">
        <v>20</v>
      </c>
      <c r="K16" s="70">
        <f t="shared" si="4"/>
        <v>48705</v>
      </c>
      <c r="L16" s="68">
        <f t="shared" si="5"/>
        <v>48706</v>
      </c>
      <c r="M16" s="69" t="s">
        <v>20</v>
      </c>
      <c r="N16" s="70">
        <f t="shared" si="6"/>
        <v>56822.5</v>
      </c>
      <c r="O16" s="68">
        <f t="shared" si="7"/>
        <v>56823.5</v>
      </c>
      <c r="P16" s="71" t="s">
        <v>20</v>
      </c>
      <c r="Q16" s="72">
        <f t="shared" si="8"/>
        <v>64940</v>
      </c>
      <c r="R16" s="2"/>
      <c r="S16" s="2"/>
      <c r="T16" s="2"/>
      <c r="U16" s="2"/>
      <c r="V16" s="2"/>
      <c r="W16" s="2"/>
      <c r="X16" s="2"/>
      <c r="Y16" s="2"/>
      <c r="Z16" s="2"/>
      <c r="AA16" s="2"/>
    </row>
    <row r="17">
      <c r="A17" s="73">
        <v>6.0</v>
      </c>
      <c r="B17" s="74" t="s">
        <v>19</v>
      </c>
      <c r="C17" s="75">
        <v>0.0</v>
      </c>
      <c r="D17" s="88" t="s">
        <v>20</v>
      </c>
      <c r="E17" s="77">
        <v>37190.0</v>
      </c>
      <c r="F17" s="78">
        <f t="shared" si="1"/>
        <v>37191</v>
      </c>
      <c r="G17" s="79" t="s">
        <v>20</v>
      </c>
      <c r="H17" s="80">
        <f t="shared" si="2"/>
        <v>46487.5</v>
      </c>
      <c r="I17" s="78">
        <f t="shared" si="3"/>
        <v>46488.5</v>
      </c>
      <c r="J17" s="79" t="s">
        <v>20</v>
      </c>
      <c r="K17" s="80">
        <f t="shared" si="4"/>
        <v>55785</v>
      </c>
      <c r="L17" s="78">
        <f t="shared" si="5"/>
        <v>55786</v>
      </c>
      <c r="M17" s="79" t="s">
        <v>20</v>
      </c>
      <c r="N17" s="80">
        <f t="shared" si="6"/>
        <v>65082.5</v>
      </c>
      <c r="O17" s="78">
        <f t="shared" si="7"/>
        <v>65083.5</v>
      </c>
      <c r="P17" s="81" t="s">
        <v>20</v>
      </c>
      <c r="Q17" s="82">
        <f t="shared" si="8"/>
        <v>74380</v>
      </c>
      <c r="R17" s="2"/>
      <c r="S17" s="2"/>
      <c r="T17" s="2"/>
      <c r="U17" s="2"/>
      <c r="V17" s="2"/>
      <c r="W17" s="2"/>
      <c r="X17" s="2"/>
      <c r="Y17" s="2"/>
      <c r="Z17" s="2"/>
      <c r="AA17" s="2"/>
    </row>
    <row r="18">
      <c r="A18" s="84">
        <v>7.0</v>
      </c>
      <c r="B18" s="85" t="s">
        <v>19</v>
      </c>
      <c r="C18" s="86">
        <v>0.0</v>
      </c>
      <c r="D18" s="87" t="s">
        <v>20</v>
      </c>
      <c r="E18" s="67">
        <v>41910.0</v>
      </c>
      <c r="F18" s="68">
        <f t="shared" si="1"/>
        <v>41911</v>
      </c>
      <c r="G18" s="69" t="s">
        <v>20</v>
      </c>
      <c r="H18" s="70">
        <f t="shared" si="2"/>
        <v>52387.5</v>
      </c>
      <c r="I18" s="68">
        <f t="shared" si="3"/>
        <v>52388.5</v>
      </c>
      <c r="J18" s="69" t="s">
        <v>20</v>
      </c>
      <c r="K18" s="70">
        <f t="shared" si="4"/>
        <v>62865</v>
      </c>
      <c r="L18" s="68">
        <f t="shared" si="5"/>
        <v>62866</v>
      </c>
      <c r="M18" s="69" t="s">
        <v>20</v>
      </c>
      <c r="N18" s="70">
        <f t="shared" si="6"/>
        <v>73342.5</v>
      </c>
      <c r="O18" s="68">
        <f t="shared" si="7"/>
        <v>73343.5</v>
      </c>
      <c r="P18" s="71" t="s">
        <v>20</v>
      </c>
      <c r="Q18" s="72">
        <f t="shared" si="8"/>
        <v>83820</v>
      </c>
      <c r="R18" s="2"/>
      <c r="S18" s="2"/>
      <c r="T18" s="2"/>
      <c r="U18" s="2"/>
      <c r="V18" s="2"/>
      <c r="W18" s="2"/>
      <c r="X18" s="2"/>
      <c r="Y18" s="2"/>
      <c r="Z18" s="2"/>
      <c r="AA18" s="2"/>
    </row>
    <row r="19">
      <c r="A19" s="73">
        <v>8.0</v>
      </c>
      <c r="B19" s="74" t="s">
        <v>19</v>
      </c>
      <c r="C19" s="75">
        <v>0.0</v>
      </c>
      <c r="D19" s="88" t="s">
        <v>20</v>
      </c>
      <c r="E19" s="77">
        <v>46630.0</v>
      </c>
      <c r="F19" s="78">
        <f t="shared" si="1"/>
        <v>46631</v>
      </c>
      <c r="G19" s="79" t="s">
        <v>20</v>
      </c>
      <c r="H19" s="80">
        <f t="shared" si="2"/>
        <v>58287.5</v>
      </c>
      <c r="I19" s="78">
        <f t="shared" si="3"/>
        <v>58288.5</v>
      </c>
      <c r="J19" s="79" t="s">
        <v>20</v>
      </c>
      <c r="K19" s="80">
        <f t="shared" si="4"/>
        <v>69945</v>
      </c>
      <c r="L19" s="78">
        <f t="shared" si="5"/>
        <v>69946</v>
      </c>
      <c r="M19" s="79" t="s">
        <v>20</v>
      </c>
      <c r="N19" s="80">
        <f t="shared" si="6"/>
        <v>81602.5</v>
      </c>
      <c r="O19" s="78">
        <f t="shared" si="7"/>
        <v>81603.5</v>
      </c>
      <c r="P19" s="81" t="s">
        <v>20</v>
      </c>
      <c r="Q19" s="82">
        <f t="shared" si="8"/>
        <v>93260</v>
      </c>
      <c r="R19" s="2"/>
      <c r="S19" s="2"/>
      <c r="T19" s="2"/>
      <c r="U19" s="2"/>
      <c r="V19" s="2"/>
      <c r="W19" s="2"/>
      <c r="X19" s="2"/>
      <c r="Y19" s="2"/>
      <c r="Z19" s="2"/>
      <c r="AA19" s="2"/>
    </row>
    <row r="20" ht="28.5" customHeight="1">
      <c r="A20" s="89" t="s">
        <v>21</v>
      </c>
      <c r="C20" s="90">
        <v>4720.0</v>
      </c>
      <c r="D20" s="91"/>
      <c r="E20" s="92"/>
      <c r="F20" s="93">
        <f>C20*1.25</f>
        <v>5900</v>
      </c>
      <c r="G20" s="60"/>
      <c r="H20" s="58"/>
      <c r="I20" s="93">
        <f>C20*1.5</f>
        <v>7080</v>
      </c>
      <c r="J20" s="60"/>
      <c r="K20" s="58"/>
      <c r="L20" s="93">
        <f>C20*1.75</f>
        <v>8260</v>
      </c>
      <c r="M20" s="60"/>
      <c r="N20" s="58"/>
      <c r="O20" s="93">
        <v>9080.0</v>
      </c>
      <c r="P20" s="60"/>
      <c r="Q20" s="62"/>
      <c r="R20" s="2"/>
      <c r="S20" s="2"/>
      <c r="T20" s="2"/>
      <c r="U20" s="2"/>
      <c r="V20" s="2"/>
      <c r="W20" s="2"/>
      <c r="X20" s="2"/>
      <c r="Y20" s="2"/>
      <c r="Z20" s="2"/>
      <c r="AA20" s="2"/>
    </row>
    <row r="21" ht="30.75" customHeight="1">
      <c r="A21" s="94" t="s">
        <v>22</v>
      </c>
      <c r="B21" s="95"/>
      <c r="C21" s="96">
        <v>50.0</v>
      </c>
      <c r="D21" s="97"/>
      <c r="E21" s="95"/>
      <c r="F21" s="98"/>
      <c r="G21" s="98"/>
      <c r="H21" s="98"/>
      <c r="I21" s="98"/>
      <c r="J21" s="98"/>
      <c r="K21" s="98"/>
      <c r="L21" s="98"/>
      <c r="M21" s="98"/>
      <c r="N21" s="98"/>
      <c r="O21" s="98"/>
      <c r="P21" s="98"/>
      <c r="Q21" s="99"/>
      <c r="R21" s="2"/>
      <c r="S21" s="2"/>
      <c r="T21" s="2"/>
      <c r="U21" s="2"/>
      <c r="V21" s="2"/>
      <c r="W21" s="2"/>
      <c r="X21" s="2"/>
      <c r="Y21" s="2"/>
      <c r="Z21" s="2"/>
      <c r="AA21" s="2"/>
    </row>
    <row r="22" ht="19.5" customHeight="1">
      <c r="A22" s="94" t="s">
        <v>23</v>
      </c>
      <c r="B22" s="95"/>
      <c r="C22" s="100">
        <v>100.0</v>
      </c>
      <c r="D22" s="97"/>
      <c r="E22" s="95"/>
      <c r="F22" s="101"/>
      <c r="G22" s="101"/>
      <c r="H22" s="101"/>
      <c r="I22" s="101"/>
      <c r="J22" s="101"/>
      <c r="K22" s="101"/>
      <c r="L22" s="101"/>
      <c r="M22" s="101"/>
      <c r="N22" s="101"/>
      <c r="O22" s="101"/>
      <c r="P22" s="101"/>
      <c r="Q22" s="102"/>
      <c r="R22" s="2"/>
      <c r="S22" s="2"/>
      <c r="T22" s="2"/>
      <c r="U22" s="2"/>
      <c r="V22" s="2"/>
      <c r="W22" s="2"/>
      <c r="X22" s="2"/>
      <c r="Y22" s="2"/>
      <c r="Z22" s="2"/>
      <c r="AA22" s="2"/>
    </row>
    <row r="23" ht="69.75" customHeight="1">
      <c r="A23" s="103" t="s">
        <v>24</v>
      </c>
      <c r="B23" s="23"/>
      <c r="C23" s="23"/>
      <c r="D23" s="23"/>
      <c r="E23" s="23"/>
      <c r="F23" s="23"/>
      <c r="G23" s="23"/>
      <c r="H23" s="23"/>
      <c r="I23" s="23"/>
      <c r="J23" s="23"/>
      <c r="K23" s="23"/>
      <c r="L23" s="23"/>
      <c r="M23" s="23"/>
      <c r="N23" s="23"/>
      <c r="O23" s="23"/>
      <c r="P23" s="23"/>
      <c r="Q23" s="24"/>
      <c r="R23" s="2"/>
      <c r="S23" s="2"/>
      <c r="T23" s="2"/>
      <c r="U23" s="2"/>
      <c r="V23" s="2"/>
      <c r="W23" s="2"/>
      <c r="X23" s="2"/>
      <c r="Y23" s="2"/>
      <c r="Z23" s="2"/>
      <c r="AA23" s="2"/>
    </row>
    <row r="24" ht="15.75" customHeight="1">
      <c r="A24" s="1"/>
      <c r="B24" s="2"/>
      <c r="C24" s="2"/>
      <c r="D24" s="2"/>
      <c r="E24" s="2"/>
      <c r="F24" s="2"/>
      <c r="G24" s="2"/>
      <c r="H24" s="2"/>
      <c r="I24" s="2"/>
      <c r="J24" s="2"/>
      <c r="K24" s="2"/>
      <c r="L24" s="2"/>
      <c r="M24" s="2"/>
      <c r="N24" s="104" t="s">
        <v>25</v>
      </c>
      <c r="O24" s="2"/>
      <c r="P24" s="2"/>
      <c r="Q24" s="2"/>
      <c r="R24" s="2"/>
      <c r="S24" s="2"/>
      <c r="T24" s="2"/>
      <c r="U24" s="2"/>
      <c r="V24" s="2"/>
      <c r="W24" s="2"/>
      <c r="X24" s="2"/>
      <c r="Y24" s="2"/>
      <c r="Z24" s="2"/>
      <c r="AA24" s="2"/>
    </row>
    <row r="25" ht="15.75" customHeight="1">
      <c r="A25" s="1" t="s">
        <v>26</v>
      </c>
      <c r="B25" s="105"/>
      <c r="C25" s="105"/>
      <c r="D25" s="105"/>
      <c r="E25" s="105"/>
      <c r="F25" s="105"/>
      <c r="G25" s="105"/>
      <c r="H25" s="105"/>
      <c r="I25" s="105"/>
      <c r="J25" s="105"/>
      <c r="K25" s="105"/>
      <c r="L25" s="105"/>
      <c r="M25" s="105"/>
      <c r="N25" s="105"/>
      <c r="O25" s="105"/>
      <c r="P25" s="105"/>
      <c r="Q25" s="1" t="s">
        <v>27</v>
      </c>
      <c r="R25" s="2"/>
      <c r="S25" s="2"/>
      <c r="T25" s="2"/>
      <c r="U25" s="2"/>
      <c r="V25" s="2"/>
      <c r="W25" s="2"/>
      <c r="X25" s="2"/>
      <c r="Y25" s="2"/>
      <c r="Z25" s="2"/>
      <c r="AA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B3:F5"/>
    <mergeCell ref="I3:O4"/>
    <mergeCell ref="I5:Q5"/>
    <mergeCell ref="F7:H7"/>
    <mergeCell ref="I7:K7"/>
    <mergeCell ref="L7:N7"/>
    <mergeCell ref="O7:Q7"/>
    <mergeCell ref="G9:G10"/>
    <mergeCell ref="H9:H10"/>
    <mergeCell ref="F11:H11"/>
    <mergeCell ref="I9:I10"/>
    <mergeCell ref="J9:J10"/>
    <mergeCell ref="I11:K11"/>
    <mergeCell ref="I20:K20"/>
    <mergeCell ref="L20:N20"/>
    <mergeCell ref="O20:Q20"/>
    <mergeCell ref="K9:K10"/>
    <mergeCell ref="L9:L10"/>
    <mergeCell ref="M9:M10"/>
    <mergeCell ref="N9:N10"/>
    <mergeCell ref="L11:N11"/>
    <mergeCell ref="O11:Q11"/>
    <mergeCell ref="C7:E7"/>
    <mergeCell ref="C8:E8"/>
    <mergeCell ref="F8:H8"/>
    <mergeCell ref="I8:K8"/>
    <mergeCell ref="L8:N8"/>
    <mergeCell ref="O8:Q8"/>
    <mergeCell ref="A9:B10"/>
    <mergeCell ref="O9:Q10"/>
    <mergeCell ref="A21:B21"/>
    <mergeCell ref="C21:E21"/>
    <mergeCell ref="A22:B22"/>
    <mergeCell ref="C22:E22"/>
    <mergeCell ref="A23:Q23"/>
    <mergeCell ref="C9:E10"/>
    <mergeCell ref="F9:F10"/>
    <mergeCell ref="A11:B11"/>
    <mergeCell ref="C11:E11"/>
    <mergeCell ref="A20:B20"/>
    <mergeCell ref="C20:E20"/>
    <mergeCell ref="F20:H20"/>
  </mergeCells>
  <printOptions horizontalCentered="1"/>
  <pageMargins bottom="1.0" footer="0.0" header="0.0" left="0.25" right="0.2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2021-01-20T16:48:41Z</dcterms:created>
</cp:coreProperties>
</file>